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b27eacdff49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ador" sheetId="1" r:id="Rdf0438b787b44647"/>
    <x:sheet xmlns:r="http://schemas.openxmlformats.org/officeDocument/2006/relationships" name="Datos vivienda" sheetId="2" r:id="R866afb55006e4372"/>
    <x:sheet xmlns:r="http://schemas.openxmlformats.org/officeDocument/2006/relationships" name="Preguntas" sheetId="3" r:id="Rdb38444edb6b4e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&quot; €&quot;"/>
    <x:numFmt numFmtId="201" formatCode="0%"/>
    <x:numFmt numFmtId="202" formatCode="0"/>
    <x:numFmt numFmtId="203" formatCode="#,##0&quot; kWh&quot;"/>
    <x:numFmt numFmtId="204" formatCode="#,##0.0"/>
  </x:numFmts>
  <x:fonts count="10">
    <x:font>
      <x:sz val="11"/>
      <x:name val="Carlito"/>
    </x:font>
    <x:font>
      <x:sz val="10"/>
      <x:color rgb="FF123747"/>
      <x:name val="Arial"/>
    </x:font>
    <x:font>
      <x:b/>
      <x:sz val="16"/>
      <x:color rgb="FF123747"/>
      <x:name val="Arial"/>
    </x:font>
    <x:font>
      <x:i/>
      <x:sz val="10"/>
      <x:color rgb="FF536B70"/>
      <x:name val="Arial"/>
    </x:font>
    <x:font>
      <x:b/>
      <x:sz val="10"/>
      <x:color rgb="FFFFFFFF"/>
      <x:name val="Arial"/>
    </x:font>
    <x:font>
      <x:b/>
      <x:sz val="10"/>
      <x:color rgb="FF123747"/>
      <x:name val="Arial"/>
    </x:font>
    <x:font>
      <x:sz val="9"/>
      <x:color rgb="FF536B70"/>
      <x:name val="Arial"/>
    </x:font>
    <x:font>
      <x:b/>
      <x:sz val="9"/>
      <x:color rgb="FF0B5A3D"/>
      <x:name val="Arial"/>
    </x:font>
    <x:font>
      <x:i/>
      <x:sz val="9"/>
      <x:color rgb="FF536B70"/>
      <x:name val="Arial"/>
    </x:font>
    <x:font>
      <x:b/>
      <x:sz val="10"/>
      <x:color rgb="FF0B5A3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0B5A3D"/>
      </x:patternFill>
    </x:fill>
    <x:fill>
      <x:patternFill patternType="solid">
        <x:fgColor rgb="FFF5C95B"/>
      </x:patternFill>
    </x:fill>
    <x:fill>
      <x:patternFill patternType="solid">
        <x:fgColor rgb="FFFCFCF7"/>
      </x:patternFill>
    </x:fill>
    <x:fill>
      <x:patternFill patternType="solid">
        <x:fgColor rgb="FF123747"/>
      </x:patternFill>
    </x:fill>
    <x:fill>
      <x:patternFill patternType="solid">
        <x:fgColor rgb="FFFFF4CF"/>
      </x:patternFill>
    </x:fill>
  </x:fills>
  <x:borders count="16">
    <x:border/>
    <x:border>
      <x:right style="thin">
        <x:color rgb="FFCBD6CF"/>
      </x:right>
      <x:bottom style="thin">
        <x:color rgb="FFCBD6CF"/>
      </x:bottom>
    </x:border>
    <x:border>
      <x:left style="thin">
        <x:color rgb="FFCBD6CF"/>
      </x:left>
      <x:right style="thin">
        <x:color rgb="FFCBD6CF"/>
      </x:right>
      <x:bottom style="thin">
        <x:color rgb="FFCBD6CF"/>
      </x:bottom>
    </x:border>
    <x:border>
      <x:left style="thin">
        <x:color rgb="FFCBD6CF"/>
      </x:left>
      <x:bottom style="thin">
        <x:color rgb="FFCBD6CF"/>
      </x:bottom>
    </x:border>
    <x:border>
      <x:right style="thin">
        <x:color rgb="FFCBD6CF"/>
      </x:right>
      <x:top style="thin">
        <x:color rgb="FFCBD6CF"/>
      </x:top>
      <x:bottom style="thin">
        <x:color rgb="FFCBD6CF"/>
      </x:bottom>
    </x:border>
    <x:border>
      <x:left style="thin">
        <x:color rgb="FFCBD6CF"/>
      </x:left>
      <x:right style="thin">
        <x:color rgb="FFCBD6CF"/>
      </x:right>
      <x:top style="thin">
        <x:color rgb="FFCBD6CF"/>
      </x:top>
      <x:bottom style="thin">
        <x:color rgb="FFCBD6CF"/>
      </x:bottom>
    </x:border>
    <x:border>
      <x:left style="thin">
        <x:color rgb="FFCBD6CF"/>
      </x:left>
      <x:top style="thin">
        <x:color rgb="FFCBD6CF"/>
      </x:top>
      <x:bottom style="thin">
        <x:color rgb="FFCBD6CF"/>
      </x:bottom>
    </x:border>
    <x:border>
      <x:right style="thin">
        <x:color rgb="FFCBD6CF"/>
      </x:right>
      <x:top style="thin">
        <x:color rgb="FFCBD6CF"/>
      </x:top>
    </x:border>
    <x:border>
      <x:left style="thin">
        <x:color rgb="FFCBD6CF"/>
      </x:left>
      <x:right style="thin">
        <x:color rgb="FFCBD6CF"/>
      </x:right>
      <x:top style="thin">
        <x:color rgb="FFCBD6CF"/>
      </x:top>
    </x:border>
    <x:border>
      <x:left style="thin">
        <x:color rgb="FFCBD6CF"/>
      </x:left>
      <x:top style="thin">
        <x:color rgb="FFCBD6CF"/>
      </x:top>
    </x:border>
    <x:border>
      <x:bottom style="thin">
        <x:color rgb="FFCBD6CF"/>
      </x:bottom>
    </x:border>
    <x:border>
      <x:top style="thin">
        <x:color rgb="FFCBD6CF"/>
      </x:top>
      <x:bottom style="thin">
        <x:color rgb="FFCBD6CF"/>
      </x:bottom>
    </x:border>
    <x:border>
      <x:top style="thin">
        <x:color rgb="FFCBD6CF"/>
      </x:top>
    </x:border>
    <x:border>
      <x:left style="thin">
        <x:color rgb="FF123747"/>
      </x:left>
      <x:top style="thin">
        <x:color rgb="FF123747"/>
      </x:top>
      <x:bottom style="thin">
        <x:color rgb="FF123747"/>
      </x:bottom>
    </x:border>
    <x:border>
      <x:top style="thin">
        <x:color rgb="FF123747"/>
      </x:top>
      <x:bottom style="thin">
        <x:color rgb="FF123747"/>
      </x:bottom>
    </x:border>
    <x:border>
      <x:right style="thin">
        <x:color rgb="FF123747"/>
      </x:right>
      <x:top style="thin">
        <x:color rgb="FF123747"/>
      </x:top>
      <x:bottom style="thin">
        <x:color rgb="FF123747"/>
      </x:bottom>
    </x:border>
  </x:borders>
  <x:cellStyleXfs count="1">
    <x:xf numFmtId="0" fontId="0" fillId="0" borderId="0"/>
  </x:cellStyleXfs>
  <x:cellXfs count="10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201" fontId="1" fillId="0" borderId="5" xfId="0" applyNumberFormat="1" applyFont="1" applyFill="1" applyBorder="1" applyAlignment="1">
      <x:alignment vertical="center"/>
    </x:xf>
    <x:xf numFmtId="202" fontId="1" fillId="0" borderId="5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200" fontId="1" fillId="0" borderId="8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5" fillId="0" borderId="4" xfId="0" applyNumberFormat="1" applyFont="1" applyFill="1" applyBorder="1" applyAlignment="1">
      <x:alignment vertical="center"/>
    </x:xf>
    <x:xf numFmtId="0" fontId="5" fillId="0" borderId="7" xfId="0" applyNumberFormat="1" applyFont="1" applyFill="1" applyBorder="1" applyAlignment="1">
      <x:alignment vertical="center"/>
    </x:xf>
    <x:xf numFmtId="200" fontId="1" fillId="4" borderId="2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/>
    </x:xf>
    <x:xf numFmtId="202" fontId="1" fillId="4" borderId="5" xfId="0" applyNumberFormat="1" applyFont="1" applyFill="1" applyBorder="1" applyAlignment="1">
      <x:alignment vertical="center"/>
    </x:xf>
    <x:xf numFmtId="200" fontId="1" fillId="4" borderId="8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center"/>
    </x:xf>
    <x:xf numFmtId="0" fontId="6" fillId="0" borderId="8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6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6" borderId="11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0" fontId="1" fillId="6" borderId="12" xfId="0" applyNumberFormat="1" applyFont="1" applyFill="1" applyBorder="1" applyAlignment="1">
      <x:alignment vertical="center"/>
    </x:xf>
    <x:xf numFmtId="0" fontId="5" fillId="0" borderId="10" xfId="0" applyNumberFormat="1" applyFont="1" applyFill="1" applyBorder="1" applyAlignment="1">
      <x:alignment vertical="center"/>
    </x:xf>
    <x:xf numFmtId="0" fontId="5" fillId="0" borderId="11" xfId="0" applyNumberFormat="1" applyFont="1" applyFill="1" applyBorder="1" applyAlignment="1">
      <x:alignment vertical="center"/>
    </x:xf>
    <x:xf numFmtId="0" fontId="5" fillId="0" borderId="12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horizontal="center" vertical="center"/>
    </x:xf>
    <x:xf numFmtId="0" fontId="1" fillId="0" borderId="11" xfId="0" applyNumberFormat="1" applyFont="1" applyFill="1" applyBorder="1" applyAlignment="1">
      <x:alignment horizontal="center" vertical="center"/>
    </x:xf>
    <x:xf numFmtId="0" fontId="1" fillId="0" borderId="12" xfId="0" applyNumberFormat="1" applyFont="1" applyFill="1" applyBorder="1" applyAlignment="1">
      <x:alignment horizontal="center" vertical="center"/>
    </x:xf>
    <x:xf numFmtId="0" fontId="7" fillId="0" borderId="10" xfId="0" applyNumberFormat="1" applyFont="1" applyFill="1" applyBorder="1" applyAlignment="1">
      <x:alignment horizontal="center" vertical="center"/>
    </x:xf>
    <x:xf numFmtId="0" fontId="7" fillId="0" borderId="11" xfId="0" applyNumberFormat="1" applyFont="1" applyFill="1" applyBorder="1" applyAlignment="1">
      <x:alignment horizontal="center" vertical="center"/>
    </x:xf>
    <x:xf numFmtId="0" fontId="7" fillId="0" borderId="12" xfId="0" applyNumberFormat="1" applyFont="1" applyFill="1" applyBorder="1" applyAlignment="1">
      <x:alignment horizontal="center" vertical="center"/>
    </x:xf>
    <x:xf numFmtId="0" fontId="6" fillId="0" borderId="10" xfId="0" applyNumberFormat="1" applyFont="1" applyFill="1" applyBorder="1" applyAlignment="1">
      <x:alignment vertical="center"/>
    </x:xf>
    <x:xf numFmtId="0" fontId="6" fillId="0" borderId="11" xfId="0" applyNumberFormat="1" applyFont="1" applyFill="1" applyBorder="1" applyAlignment="1">
      <x:alignment vertical="center"/>
    </x:xf>
    <x:xf numFmtId="0" fontId="6" fillId="0" borderId="12" xfId="0" applyNumberFormat="1" applyFont="1" applyFill="1" applyBorder="1" applyAlignment="1">
      <x:alignment vertical="center"/>
    </x:xf>
    <x:xf numFmtId="0" fontId="5" fillId="0" borderId="10" xfId="0" applyNumberFormat="1" applyFont="1" applyFill="1" applyBorder="1" applyAlignment="1">
      <x:alignment vertical="center" wrapText="1"/>
    </x:xf>
    <x:xf numFmtId="0" fontId="1" fillId="6" borderId="10" xfId="0" applyNumberFormat="1" applyFont="1" applyFill="1" applyBorder="1" applyAlignment="1">
      <x:alignment vertical="center" wrapText="1"/>
    </x:xf>
    <x:xf numFmtId="0" fontId="7" fillId="0" borderId="10" xfId="0" applyNumberFormat="1" applyFont="1" applyFill="1" applyBorder="1" applyAlignment="1">
      <x:alignment horizontal="center" vertical="center" wrapText="1"/>
    </x:xf>
    <x:xf numFmtId="0" fontId="6" fillId="0" borderId="10" xfId="0" applyNumberFormat="1" applyFont="1" applyFill="1" applyBorder="1" applyAlignment="1">
      <x:alignment vertical="center" wrapText="1"/>
    </x:xf>
    <x:xf numFmtId="0" fontId="5" fillId="0" borderId="11" xfId="0" applyNumberFormat="1" applyFont="1" applyFill="1" applyBorder="1" applyAlignment="1">
      <x:alignment vertical="center" wrapText="1"/>
    </x:xf>
    <x:xf numFmtId="0" fontId="1" fillId="6" borderId="11" xfId="0" applyNumberFormat="1" applyFont="1" applyFill="1" applyBorder="1" applyAlignment="1">
      <x:alignment vertical="center" wrapText="1"/>
    </x:xf>
    <x:xf numFmtId="0" fontId="7" fillId="0" borderId="11" xfId="0" applyNumberFormat="1" applyFont="1" applyFill="1" applyBorder="1" applyAlignment="1">
      <x:alignment horizontal="center" vertical="center" wrapText="1"/>
    </x:xf>
    <x:xf numFmtId="0" fontId="6" fillId="0" borderId="11" xfId="0" applyNumberFormat="1" applyFont="1" applyFill="1" applyBorder="1" applyAlignment="1">
      <x:alignment vertical="center" wrapText="1"/>
    </x:xf>
    <x:xf numFmtId="0" fontId="5" fillId="0" borderId="12" xfId="0" applyNumberFormat="1" applyFont="1" applyFill="1" applyBorder="1" applyAlignment="1">
      <x:alignment vertical="center" wrapText="1"/>
    </x:xf>
    <x:xf numFmtId="0" fontId="1" fillId="6" borderId="12" xfId="0" applyNumberFormat="1" applyFont="1" applyFill="1" applyBorder="1" applyAlignment="1">
      <x:alignment vertical="center" wrapText="1"/>
    </x:xf>
    <x:xf numFmtId="0" fontId="7" fillId="0" borderId="12" xfId="0" applyNumberFormat="1" applyFont="1" applyFill="1" applyBorder="1" applyAlignment="1">
      <x:alignment horizontal="center" vertical="center" wrapText="1"/>
    </x:xf>
    <x:xf numFmtId="0" fontId="6" fillId="0" borderId="12" xfId="0" applyNumberFormat="1" applyFont="1" applyFill="1" applyBorder="1" applyAlignment="1">
      <x:alignment vertical="center" wrapText="1"/>
    </x:xf>
    <x:xf numFmtId="200" fontId="1" fillId="6" borderId="1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  <x:xf numFmtId="0" fontId="4" fillId="5" borderId="13" xfId="0" applyNumberFormat="1" applyFont="1" applyFill="1" applyBorder="1" applyAlignment="1">
      <x:alignment vertical="center"/>
    </x:xf>
    <x:xf numFmtId="0" fontId="4" fillId="5" borderId="14" xfId="0" applyNumberFormat="1" applyFont="1" applyFill="1" applyBorder="1" applyAlignment="1">
      <x:alignment vertical="center"/>
    </x:xf>
    <x:xf numFmtId="0" fontId="4" fillId="5" borderId="15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0" borderId="3" xfId="0" applyNumberFormat="1" applyFont="1" applyFill="1" applyBorder="1" applyAlignment="1">
      <x:alignment vertical="center"/>
    </x:xf>
    <x:xf numFmtId="203" fontId="1" fillId="0" borderId="6" xfId="0" applyNumberFormat="1" applyFont="1" applyFill="1" applyBorder="1" applyAlignment="1">
      <x:alignment vertical="center"/>
    </x:xf>
    <x:xf numFmtId="203" fontId="1" fillId="0" borderId="9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3" fontId="1" fillId="4" borderId="6" xfId="0" applyNumberFormat="1" applyFont="1" applyFill="1" applyBorder="1" applyAlignment="1">
      <x:alignment vertical="center"/>
    </x:xf>
    <x:xf numFmtId="203" fontId="1" fillId="4" borderId="9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6" borderId="3" xfId="0" applyNumberFormat="1" applyFont="1" applyFill="1" applyBorder="1" applyAlignment="1">
      <x:alignment vertical="center"/>
    </x:xf>
    <x:xf numFmtId="0" fontId="1" fillId="6" borderId="6" xfId="0" applyNumberFormat="1" applyFont="1" applyFill="1" applyBorder="1" applyAlignment="1">
      <x:alignment vertical="center"/>
    </x:xf>
    <x:xf numFmtId="0" fontId="1" fillId="6" borderId="9" xfId="0" applyNumberFormat="1" applyFont="1" applyFill="1" applyBorder="1" applyAlignment="1">
      <x:alignment vertical="center"/>
    </x:xf>
    <x:xf numFmtId="204" fontId="1" fillId="6" borderId="0" xfId="0" applyNumberFormat="1" applyFont="1" applyFill="1" applyBorder="1" applyAlignment="1">
      <x:alignment vertical="center"/>
    </x:xf>
    <x:xf numFmtId="204" fontId="1" fillId="6" borderId="10" xfId="0" applyNumberFormat="1" applyFont="1" applyFill="1" applyBorder="1" applyAlignment="1">
      <x:alignment vertical="center"/>
    </x:xf>
    <x:xf numFmtId="204" fontId="1" fillId="6" borderId="11" xfId="0" applyNumberFormat="1" applyFont="1" applyFill="1" applyBorder="1" applyAlignment="1">
      <x:alignment vertical="center"/>
    </x:xf>
    <x:xf numFmtId="204" fontId="1" fillId="6" borderId="12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8" xfId="0" applyNumberFormat="1" applyFont="1" applyFill="1" applyBorder="1" applyAlignment="1">
      <x:alignment vertical="center"/>
    </x:xf>
    <x:xf numFmtId="0" fontId="1" fillId="4" borderId="9" xfId="0" applyNumberFormat="1" applyFont="1" applyFill="1" applyBorder="1" applyAlignment="1">
      <x:alignment vertical="center"/>
    </x:xf>
    <x:xf numFmtId="0" fontId="9" fillId="0" borderId="10" xfId="0" applyNumberFormat="1" applyFont="1" applyFill="1" applyBorder="1" applyAlignment="1">
      <x:alignment vertical="center"/>
    </x:xf>
    <x:xf numFmtId="0" fontId="9" fillId="0" borderId="11" xfId="0" applyNumberFormat="1" applyFont="1" applyFill="1" applyBorder="1" applyAlignment="1">
      <x:alignment vertical="center"/>
    </x:xf>
    <x:xf numFmtId="0" fontId="9" fillId="0" borderId="12" xfId="0" applyNumberFormat="1" applyFont="1" applyFill="1" applyBorder="1" applyAlignment="1">
      <x:alignment vertical="center"/>
    </x:xf>
    <x:xf numFmtId="0" fontId="9" fillId="0" borderId="10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9" fillId="0" borderId="11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9" fillId="0" borderId="12" xfId="0" applyNumberFormat="1" applyFont="1" applyFill="1" applyBorder="1" applyAlignment="1">
      <x:alignment vertical="center" wrapText="1"/>
    </x:xf>
    <x:xf numFmtId="0" fontId="1" fillId="0" borderId="1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color rgb="FF9B2C2C"/>
      </x:font>
      <x:fill>
        <x:patternFill patternType="solid">
          <x:bgColor rgb="FFFFE0D8"/>
        </x:patternFill>
      </x:fill>
    </x:dxf>
    <x:dxf>
      <x:font>
        <x:b/>
        <x:color rgb="FF0B5A3D"/>
      </x:font>
      <x:fill>
        <x:patternFill patternType="solid">
          <x:bgColor rgb="FFDFF1E5"/>
        </x:patternFill>
      </x:fill>
    </x:dxf>
    <x:dxf>
      <x:font>
        <x:b/>
        <x:color rgb="FF9B2C2C"/>
      </x:font>
      <x:fill>
        <x:patternFill patternType="solid">
          <x:bgColor rgb="FFFFE0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59ca8aed04fde" /><Relationship Type="http://schemas.openxmlformats.org/officeDocument/2006/relationships/theme" Target="/xl/theme/theme1.xml" Id="Rd9edc361c85b4832" /><Relationship Type="http://schemas.openxmlformats.org/officeDocument/2006/relationships/sharedStrings" Target="/xl/sharedStrings.xml" Id="R6ff0f88eed784112" /><Relationship Type="http://schemas.openxmlformats.org/officeDocument/2006/relationships/worksheet" Target="/xl/worksheets/sheet1.xml" Id="Rdf0438b787b44647" /><Relationship Type="http://schemas.openxmlformats.org/officeDocument/2006/relationships/worksheet" Target="/xl/worksheets/sheet2.xml" Id="R866afb55006e4372" /><Relationship Type="http://schemas.openxmlformats.org/officeDocument/2006/relationships/worksheet" Target="/xl/worksheets/sheet3.xml" Id="Rdb38444edb6b4e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5A3D"/>
  </x:sheetPr>
  <x:sheetViews>
    <x:sheetView showGridLines="0" workbookViewId="0">
      <x:pane xSplit="1" ySplit="13" topLeftCell="B14" activePane="bottomRigh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8" hidden="0" customWidth="1"/>
    <x:col min="5" max="5" width="12" hidden="0" customWidth="1"/>
    <x:col min="6" max="6" width="40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Comparador de presupuestos solares</x:v>
      </x:c>
      <x:c r="B2" s="2"/>
      <x:c r="C2" s="2"/>
      <x:c r="D2" s="2"/>
      <x:c r="E2" s="2"/>
      <x:c r="F2" s="2"/>
    </x:row>
    <x:row r="3">
      <x:c r="A3" s="4" t="str">
        <x:v>Escribe únicamente lo que figure en cada oferta. Deja vacío lo que falte y solicita la respuesta por escrito.</x:v>
      </x:c>
      <x:c r="B3" s="4" t="str"/>
      <x:c r="C3" s="4" t="str"/>
      <x:c r="D3" s="4" t="str"/>
      <x:c r="E3" s="4" t="str"/>
      <x:c r="F3" s="4" t="str"/>
    </x:row>
    <x:row r="4">
      <x:c r="A4" s="2"/>
      <x:c r="B4" s="2"/>
      <x:c r="C4" s="2"/>
      <x:c r="D4" s="2"/>
      <x:c r="E4" s="2"/>
      <x:c r="F4" s="2"/>
    </x:row>
    <x:row r="5">
      <x:c r="A5" s="7" t="str">
        <x:v>Resumen</x:v>
      </x:c>
      <x:c r="B5" s="9" t="str">
        <x:v>Oferta A</x:v>
      </x:c>
      <x:c r="C5" s="9" t="str">
        <x:v>Oferta B</x:v>
      </x:c>
      <x:c r="D5" s="9" t="str">
        <x:v>Oferta C</x:v>
      </x:c>
      <x:c r="E5" s="7" t="str">
        <x:v>Qué significa</x:v>
      </x:c>
      <x:c r="F5" s="7" t="str"/>
    </x:row>
    <x:row r="6">
      <x:c r="A6" s="27" t="str">
        <x:v>Precio total con impuestos</x:v>
      </x:c>
      <x:c r="B6" s="30" t="str">
        <x:f>IF(B34="","",B34)</x:f>
      </x:c>
      <x:c r="C6" s="30" t="str">
        <x:f>IF(C34="","",C34)</x:f>
      </x:c>
      <x:c r="D6" s="30" t="str">
        <x:f>IF(D34="","",D34)</x:f>
      </x:c>
      <x:c r="E6" s="35" t="str">
        <x:v>Importe final de la instalación</x:v>
      </x:c>
      <x:c r="F6" s="16"/>
    </x:row>
    <x:row r="7">
      <x:c r="A7" s="28" t="str">
        <x:v>Coste total financiado</x:v>
      </x:c>
      <x:c r="B7" s="31" t="str">
        <x:f>IF(B35="","",B35)</x:f>
      </x:c>
      <x:c r="C7" s="31" t="str">
        <x:f>IF(C35="","",C35)</x:f>
      </x:c>
      <x:c r="D7" s="31" t="str">
        <x:f>IF(D35="","",D35)</x:f>
      </x:c>
      <x:c r="E7" s="36" t="str">
        <x:v>Total pagado al terminar las cuotas</x:v>
      </x:c>
      <x:c r="F7" s="20"/>
    </x:row>
    <x:row r="8">
      <x:c r="A8" s="28" t="str">
        <x:v>Información necesaria completada</x:v>
      </x:c>
      <x:c r="B8" s="32" t="n">
        <x:f>COUNTIFS($E$16:$E$49,"Sí",B$16:B$49,"&lt;&gt;")/COUNTIFS($E$16:$E$49,"Sí")</x:f>
        <x:v>0</x:v>
      </x:c>
      <x:c r="C8" s="32" t="n">
        <x:f>COUNTIFS($E$16:$E$49,"Sí",C$16:C$49,"&lt;&gt;")/COUNTIFS($E$16:$E$49,"Sí")</x:f>
        <x:v>0</x:v>
      </x:c>
      <x:c r="D8" s="32" t="n">
        <x:f>COUNTIFS($E$16:$E$49,"Sí",D$16:D$49,"&lt;&gt;")/COUNTIFS($E$16:$E$49,"Sí")</x:f>
        <x:v>0</x:v>
      </x:c>
      <x:c r="E8" s="36" t="str">
        <x:v>Porcentaje de campos necesarios con datos</x:v>
      </x:c>
      <x:c r="F8" s="20"/>
    </x:row>
    <x:row r="9">
      <x:c r="A9" s="28" t="str">
        <x:v>Campos necesarios pendientes</x:v>
      </x:c>
      <x:c r="B9" s="33" t="n">
        <x:f>COUNTIFS($E$16:$E$49,"Sí")-COUNTIFS($E$16:$E$49,"Sí",B$16:B$49,"&lt;&gt;")</x:f>
        <x:v>25</x:v>
      </x:c>
      <x:c r="C9" s="33" t="n">
        <x:f>COUNTIFS($E$16:$E$49,"Sí")-COUNTIFS($E$16:$E$49,"Sí",C$16:C$49,"&lt;&gt;")</x:f>
        <x:v>25</x:v>
      </x:c>
      <x:c r="D9" s="33" t="n">
        <x:f>COUNTIFS($E$16:$E$49,"Sí")-COUNTIFS($E$16:$E$49,"Sí",D$16:D$49,"&lt;&gt;")</x:f>
        <x:v>25</x:v>
      </x:c>
      <x:c r="E9" s="36" t="str">
        <x:v>Datos necesarios que aún no aparecen</x:v>
      </x:c>
      <x:c r="F9" s="20"/>
    </x:row>
    <x:row r="10">
      <x:c r="A10" s="29" t="str">
        <x:v>Diferencia de la financiación</x:v>
      </x:c>
      <x:c r="B10" s="34" t="str">
        <x:f>IF(OR(B34="",B35=""),"",B35-B34)</x:f>
      </x:c>
      <x:c r="C10" s="34" t="str">
        <x:f>IF(OR(C34="",C35=""),"",C35-C34)</x:f>
      </x:c>
      <x:c r="D10" s="34" t="str">
        <x:f>IF(OR(D34="",D35=""),"",D35-D34)</x:f>
      </x:c>
      <x:c r="E10" s="37" t="str">
        <x:v>Coste financiado menos precio al contado</x:v>
      </x:c>
      <x:c r="F10" s="26"/>
    </x:row>
    <x:row r="11">
      <x:c r="A11" s="2"/>
      <x:c r="B11" s="2"/>
      <x:c r="C11" s="2"/>
      <x:c r="D11" s="2"/>
      <x:c r="E11" s="2"/>
      <x:c r="F11" s="2"/>
    </x:row>
    <x:row r="12">
      <x:c r="A12" s="2"/>
      <x:c r="B12" s="2"/>
      <x:c r="C12" s="2"/>
      <x:c r="D12" s="2"/>
      <x:c r="E12" s="2"/>
      <x:c r="F12" s="2"/>
    </x:row>
    <x:row r="13" ht="30" customHeight="1">
      <x:c r="A13" s="41" t="str">
        <x:v>Campo</x:v>
      </x:c>
      <x:c r="B13" s="41" t="str">
        <x:v>Oferta A</x:v>
      </x:c>
      <x:c r="C13" s="41" t="str">
        <x:v>Oferta B</x:v>
      </x:c>
      <x:c r="D13" s="41" t="str">
        <x:v>Oferta C</x:v>
      </x:c>
      <x:c r="E13" s="41" t="str">
        <x:v>Necesario</x:v>
      </x:c>
      <x:c r="F13" s="41" t="str">
        <x:v>Qué pedir o comprobar</x:v>
      </x:c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61" t="str">
        <x:v>Potencia pico total (kWp)</x:v>
      </x:c>
      <x:c r="B16" s="62"/>
      <x:c r="C16" s="62"/>
      <x:c r="D16" s="62"/>
      <x:c r="E16" s="63" t="str">
        <x:v>Sí</x:v>
      </x:c>
      <x:c r="F16" s="64" t="str">
        <x:v>Potencia instalada propuesta</x:v>
      </x:c>
    </x:row>
    <x:row r="17">
      <x:c r="A17" s="65" t="str">
        <x:v>Número de paneles</x:v>
      </x:c>
      <x:c r="B17" s="66"/>
      <x:c r="C17" s="66"/>
      <x:c r="D17" s="66"/>
      <x:c r="E17" s="67" t="str">
        <x:v>Sí</x:v>
      </x:c>
      <x:c r="F17" s="68" t="str">
        <x:v>Cantidad exacta</x:v>
      </x:c>
    </x:row>
    <x:row r="18">
      <x:c r="A18" s="65" t="str">
        <x:v>Fabricante y modelo de panel</x:v>
      </x:c>
      <x:c r="B18" s="66"/>
      <x:c r="C18" s="66"/>
      <x:c r="D18" s="66"/>
      <x:c r="E18" s="67" t="str">
        <x:v>Sí</x:v>
      </x:c>
      <x:c r="F18" s="68" t="str">
        <x:v>Ficha técnica del modelo</x:v>
      </x:c>
    </x:row>
    <x:row r="19">
      <x:c r="A19" s="65" t="str">
        <x:v>Potencia de cada panel (Wp)</x:v>
      </x:c>
      <x:c r="B19" s="66"/>
      <x:c r="C19" s="66"/>
      <x:c r="D19" s="66"/>
      <x:c r="E19" s="67" t="str">
        <x:v>Sí</x:v>
      </x:c>
      <x:c r="F19" s="68" t="str">
        <x:v>Potencia nominal</x:v>
      </x:c>
    </x:row>
    <x:row r="20">
      <x:c r="A20" s="65" t="str">
        <x:v>Fabricante y modelo de inversor</x:v>
      </x:c>
      <x:c r="B20" s="66"/>
      <x:c r="C20" s="66"/>
      <x:c r="D20" s="66"/>
      <x:c r="E20" s="67" t="str">
        <x:v>Sí</x:v>
      </x:c>
      <x:c r="F20" s="68" t="str">
        <x:v>Ficha y potencia del modelo</x:v>
      </x:c>
    </x:row>
    <x:row r="21">
      <x:c r="A21" s="65" t="str">
        <x:v>Potencia nominal del inversor (kW)</x:v>
      </x:c>
      <x:c r="B21" s="66"/>
      <x:c r="C21" s="66"/>
      <x:c r="D21" s="66"/>
      <x:c r="E21" s="67" t="str">
        <x:v>Sí</x:v>
      </x:c>
      <x:c r="F21" s="68" t="str">
        <x:v>Potencia de salida</x:v>
      </x:c>
    </x:row>
    <x:row r="22">
      <x:c r="A22" s="65" t="str">
        <x:v>Optimizadores o microinversores</x:v>
      </x:c>
      <x:c r="B22" s="66"/>
      <x:c r="C22" s="66"/>
      <x:c r="D22" s="66"/>
      <x:c r="E22" s="67" t="str">
        <x:v>Depende</x:v>
      </x:c>
      <x:c r="F22" s="68" t="str">
        <x:v>Modelo, cantidad y motivo</x:v>
      </x:c>
    </x:row>
    <x:row r="23">
      <x:c r="A23" s="65" t="str">
        <x:v>Batería incluida</x:v>
      </x:c>
      <x:c r="B23" s="66"/>
      <x:c r="C23" s="66"/>
      <x:c r="D23" s="66"/>
      <x:c r="E23" s="67" t="str">
        <x:v>Sí</x:v>
      </x:c>
      <x:c r="F23" s="68" t="str">
        <x:v>Sí, no o partida opcional</x:v>
      </x:c>
    </x:row>
    <x:row r="24">
      <x:c r="A24" s="65" t="str">
        <x:v>Capacidad útil de batería (kWh)</x:v>
      </x:c>
      <x:c r="B24" s="66"/>
      <x:c r="C24" s="66"/>
      <x:c r="D24" s="66"/>
      <x:c r="E24" s="67" t="str">
        <x:v>Depende</x:v>
      </x:c>
      <x:c r="F24" s="68" t="str">
        <x:v>Capacidad utilizable, no solo nominal</x:v>
      </x:c>
    </x:row>
    <x:row r="25">
      <x:c r="A25" s="65" t="str">
        <x:v>Respaldo durante apagones</x:v>
      </x:c>
      <x:c r="B25" s="66"/>
      <x:c r="C25" s="66"/>
      <x:c r="D25" s="66"/>
      <x:c r="E25" s="67" t="str">
        <x:v>Depende</x:v>
      </x:c>
      <x:c r="F25" s="68" t="str">
        <x:v>Salida EPS/backup, conmutación y cargas</x:v>
      </x:c>
    </x:row>
    <x:row r="26">
      <x:c r="A26" s="65" t="str">
        <x:v>Producción anual estimada (kWh)</x:v>
      </x:c>
      <x:c r="B26" s="66"/>
      <x:c r="C26" s="66"/>
      <x:c r="D26" s="66"/>
      <x:c r="E26" s="67" t="str">
        <x:v>Sí</x:v>
      </x:c>
      <x:c r="F26" s="68" t="str">
        <x:v>Resultado anual y desglose mensual</x:v>
      </x:c>
    </x:row>
    <x:row r="27">
      <x:c r="A27" s="65" t="str">
        <x:v>Fuente o programa del cálculo</x:v>
      </x:c>
      <x:c r="B27" s="66"/>
      <x:c r="C27" s="66"/>
      <x:c r="D27" s="66"/>
      <x:c r="E27" s="67" t="str">
        <x:v>Sí</x:v>
      </x:c>
      <x:c r="F27" s="68" t="str">
        <x:v>PVGIS u otra herramienta utilizada</x:v>
      </x:c>
    </x:row>
    <x:row r="28">
      <x:c r="A28" s="65" t="str">
        <x:v>Orientación usada</x:v>
      </x:c>
      <x:c r="B28" s="66"/>
      <x:c r="C28" s="66"/>
      <x:c r="D28" s="66"/>
      <x:c r="E28" s="67" t="str">
        <x:v>Sí</x:v>
      </x:c>
      <x:c r="F28" s="68" t="str">
        <x:v>Azimut o descripción del plano</x:v>
      </x:c>
    </x:row>
    <x:row r="29">
      <x:c r="A29" s="65" t="str">
        <x:v>Inclinación usada</x:v>
      </x:c>
      <x:c r="B29" s="66"/>
      <x:c r="C29" s="66"/>
      <x:c r="D29" s="66"/>
      <x:c r="E29" s="67" t="str">
        <x:v>Sí</x:v>
      </x:c>
      <x:c r="F29" s="68" t="str">
        <x:v>Grados de inclinación</x:v>
      </x:c>
    </x:row>
    <x:row r="30">
      <x:c r="A30" s="65" t="str">
        <x:v>Pérdidas asumidas (%)</x:v>
      </x:c>
      <x:c r="B30" s="66"/>
      <x:c r="C30" s="66"/>
      <x:c r="D30" s="66"/>
      <x:c r="E30" s="67" t="str">
        <x:v>Sí</x:v>
      </x:c>
      <x:c r="F30" s="68" t="str">
        <x:v>Pérdidas totales del cálculo</x:v>
      </x:c>
    </x:row>
    <x:row r="31">
      <x:c r="A31" s="65" t="str">
        <x:v>Sombras incluidas en el estudio</x:v>
      </x:c>
      <x:c r="B31" s="66"/>
      <x:c r="C31" s="66"/>
      <x:c r="D31" s="66"/>
      <x:c r="E31" s="67" t="str">
        <x:v>Sí</x:v>
      </x:c>
      <x:c r="F31" s="68" t="str">
        <x:v>Cómo se midieron o modelaron</x:v>
      </x:c>
    </x:row>
    <x:row r="32">
      <x:c r="A32" s="65" t="str">
        <x:v>Autoconsumo directo estimado (%)</x:v>
      </x:c>
      <x:c r="B32" s="66"/>
      <x:c r="C32" s="66"/>
      <x:c r="D32" s="66"/>
      <x:c r="E32" s="67" t="str">
        <x:v>Sí</x:v>
      </x:c>
      <x:c r="F32" s="68" t="str">
        <x:v>Cruce con el consumo horario</x:v>
      </x:c>
    </x:row>
    <x:row r="33">
      <x:c r="A33" s="65" t="str">
        <x:v>Excedentes anuales estimados (kWh)</x:v>
      </x:c>
      <x:c r="B33" s="66"/>
      <x:c r="C33" s="66"/>
      <x:c r="D33" s="66"/>
      <x:c r="E33" s="67" t="str">
        <x:v>Depende</x:v>
      </x:c>
      <x:c r="F33" s="68" t="str">
        <x:v>Energía que no se usaría al momento</x:v>
      </x:c>
    </x:row>
    <x:row r="34">
      <x:c r="A34" s="65" t="str">
        <x:v>Precio total con impuestos (€)</x:v>
      </x:c>
      <x:c r="B34" s="73"/>
      <x:c r="C34" s="73"/>
      <x:c r="D34" s="73"/>
      <x:c r="E34" s="67" t="str">
        <x:v>Sí</x:v>
      </x:c>
      <x:c r="F34" s="68" t="str">
        <x:v>Importe final y tipo de impuesto</x:v>
      </x:c>
    </x:row>
    <x:row r="35">
      <x:c r="A35" s="65" t="str">
        <x:v>Coste total financiado (€)</x:v>
      </x:c>
      <x:c r="B35" s="73"/>
      <x:c r="C35" s="73"/>
      <x:c r="D35" s="73"/>
      <x:c r="E35" s="67" t="str">
        <x:v>Depende</x:v>
      </x:c>
      <x:c r="F35" s="68" t="str">
        <x:v>Suma de entrada, cuotas y comisiones</x:v>
      </x:c>
    </x:row>
    <x:row r="36">
      <x:c r="A36" s="65" t="str">
        <x:v>Impuestos incluidos</x:v>
      </x:c>
      <x:c r="B36" s="66"/>
      <x:c r="C36" s="66"/>
      <x:c r="D36" s="66"/>
      <x:c r="E36" s="67" t="str">
        <x:v>Sí</x:v>
      </x:c>
      <x:c r="F36" s="68" t="str">
        <x:v>Confirmación expresa</x:v>
      </x:c>
    </x:row>
    <x:row r="37">
      <x:c r="A37" s="65" t="str">
        <x:v>Estructura y anclajes</x:v>
      </x:c>
      <x:c r="B37" s="66"/>
      <x:c r="C37" s="66"/>
      <x:c r="D37" s="66"/>
      <x:c r="E37" s="67" t="str">
        <x:v>Sí</x:v>
      </x:c>
      <x:c r="F37" s="68" t="str">
        <x:v>Sistema incluido y compatibilidad con cubierta</x:v>
      </x:c>
    </x:row>
    <x:row r="38">
      <x:c r="A38" s="65" t="str">
        <x:v>Protecciones y cableado</x:v>
      </x:c>
      <x:c r="B38" s="66"/>
      <x:c r="C38" s="66"/>
      <x:c r="D38" s="66"/>
      <x:c r="E38" s="67" t="str">
        <x:v>Sí</x:v>
      </x:c>
      <x:c r="F38" s="68" t="str">
        <x:v>Alcance eléctrico completo</x:v>
      </x:c>
    </x:row>
    <x:row r="39">
      <x:c r="A39" s="65" t="str">
        <x:v>Trabajos o reparación de cubierta</x:v>
      </x:c>
      <x:c r="B39" s="66"/>
      <x:c r="C39" s="66"/>
      <x:c r="D39" s="66"/>
      <x:c r="E39" s="67" t="str">
        <x:v>Depende</x:v>
      </x:c>
      <x:c r="F39" s="68" t="str">
        <x:v>Condiciones y posibles extras</x:v>
      </x:c>
    </x:row>
    <x:row r="40">
      <x:c r="A40" s="65" t="str">
        <x:v>Andamio, grúa o medios de acceso</x:v>
      </x:c>
      <x:c r="B40" s="66"/>
      <x:c r="C40" s="66"/>
      <x:c r="D40" s="66"/>
      <x:c r="E40" s="67" t="str">
        <x:v>Depende</x:v>
      </x:c>
      <x:c r="F40" s="68" t="str">
        <x:v>Qué medio está presupuestado</x:v>
      </x:c>
    </x:row>
    <x:row r="41">
      <x:c r="A41" s="65" t="str">
        <x:v>Trámites y legalización</x:v>
      </x:c>
      <x:c r="B41" s="66"/>
      <x:c r="C41" s="66"/>
      <x:c r="D41" s="66"/>
      <x:c r="E41" s="67" t="str">
        <x:v>Sí</x:v>
      </x:c>
      <x:c r="F41" s="68" t="str">
        <x:v>Responsable, documentación y tasas</x:v>
      </x:c>
    </x:row>
    <x:row r="42">
      <x:c r="A42" s="65" t="str">
        <x:v>Puesta en marcha y monitorización</x:v>
      </x:c>
      <x:c r="B42" s="66"/>
      <x:c r="C42" s="66"/>
      <x:c r="D42" s="66"/>
      <x:c r="E42" s="67" t="str">
        <x:v>Sí</x:v>
      </x:c>
      <x:c r="F42" s="68" t="str">
        <x:v>Configuración, acceso y entrega</x:v>
      </x:c>
    </x:row>
    <x:row r="43">
      <x:c r="A43" s="65" t="str">
        <x:v>Garantía de producto de paneles</x:v>
      </x:c>
      <x:c r="B43" s="66"/>
      <x:c r="C43" s="66"/>
      <x:c r="D43" s="66"/>
      <x:c r="E43" s="67" t="str">
        <x:v>Sí</x:v>
      </x:c>
      <x:c r="F43" s="68" t="str">
        <x:v>Duración y responsable</x:v>
      </x:c>
    </x:row>
    <x:row r="44">
      <x:c r="A44" s="65" t="str">
        <x:v>Garantía de rendimiento</x:v>
      </x:c>
      <x:c r="B44" s="66"/>
      <x:c r="C44" s="66"/>
      <x:c r="D44" s="66"/>
      <x:c r="E44" s="67" t="str">
        <x:v>Sí</x:v>
      </x:c>
      <x:c r="F44" s="68" t="str">
        <x:v>Condiciones y degradación garantizada</x:v>
      </x:c>
    </x:row>
    <x:row r="45">
      <x:c r="A45" s="65" t="str">
        <x:v>Garantía del inversor</x:v>
      </x:c>
      <x:c r="B45" s="66"/>
      <x:c r="C45" s="66"/>
      <x:c r="D45" s="66"/>
      <x:c r="E45" s="67" t="str">
        <x:v>Sí</x:v>
      </x:c>
      <x:c r="F45" s="68" t="str">
        <x:v>Duración, extensión y tramitación</x:v>
      </x:c>
    </x:row>
    <x:row r="46">
      <x:c r="A46" s="65" t="str">
        <x:v>Garantía de la instalación</x:v>
      </x:c>
      <x:c r="B46" s="66"/>
      <x:c r="C46" s="66"/>
      <x:c r="D46" s="66"/>
      <x:c r="E46" s="67" t="str">
        <x:v>Sí</x:v>
      </x:c>
      <x:c r="F46" s="68" t="str">
        <x:v>Cobertura de mano de obra</x:v>
      </x:c>
    </x:row>
    <x:row r="47">
      <x:c r="A47" s="65" t="str">
        <x:v>Plazo de respuesta ante avería</x:v>
      </x:c>
      <x:c r="B47" s="66"/>
      <x:c r="C47" s="66"/>
      <x:c r="D47" s="66"/>
      <x:c r="E47" s="67" t="str">
        <x:v>Depende</x:v>
      </x:c>
      <x:c r="F47" s="68" t="str">
        <x:v>Canal y tiempo comprometido</x:v>
      </x:c>
    </x:row>
    <x:row r="48">
      <x:c r="A48" s="65" t="str">
        <x:v>Mantenimiento incluido</x:v>
      </x:c>
      <x:c r="B48" s="66"/>
      <x:c r="C48" s="66"/>
      <x:c r="D48" s="66"/>
      <x:c r="E48" s="67" t="str">
        <x:v>Depende</x:v>
      </x:c>
      <x:c r="F48" s="68" t="str">
        <x:v>Tareas, frecuencia y duración</x:v>
      </x:c>
    </x:row>
    <x:row r="49">
      <x:c r="A49" s="69" t="str">
        <x:v>Exclusiones y posibles extras</x:v>
      </x:c>
      <x:c r="B49" s="70"/>
      <x:c r="C49" s="70"/>
      <x:c r="D49" s="70"/>
      <x:c r="E49" s="71" t="str">
        <x:v>Sí</x:v>
      </x:c>
      <x:c r="F49" s="72" t="str">
        <x:v>Lista escrita de lo no incluido</x:v>
      </x:c>
    </x:row>
    <x:row r="50">
      <x:c r="A50" s="2"/>
      <x:c r="B50" s="2"/>
      <x:c r="C50" s="2"/>
      <x:c r="D50" s="2"/>
      <x:c r="E50" s="2"/>
      <x:c r="F50" s="2"/>
    </x:row>
    <x:row r="51">
      <x:c r="A51" s="2"/>
      <x:c r="B51" s="2"/>
      <x:c r="C51" s="2"/>
      <x:c r="D51" s="2"/>
      <x:c r="E51" s="2"/>
      <x:c r="F51" s="2"/>
    </x:row>
    <x:row r="52">
      <x:c r="A52" s="74" t="str">
        <x:v>Solmétrica</x:v>
      </x:c>
      <x:c r="B52" s="74" t="str">
        <x:v>Plantilla orientativa. No valida una oferta ni sustituye un estudio técnico o contractual.</x:v>
      </x:c>
      <x:c r="C52" s="74" t="str"/>
      <x:c r="D52" s="74" t="str"/>
      <x:c r="E52" s="74" t="str"/>
      <x:c r="F52" s="74" t="str"/>
    </x:row>
  </x:sheetData>
  <x:conditionalFormatting sqref="B16:D49">
    <x:cfRule type="expression" dxfId="0" priority="1">
      <x:formula>AND($E16="Sí",B16="")</x:formula>
    </x:cfRule>
  </x:conditionalFormatting>
  <x:dataValidations count="2">
    <x:dataValidation type="list" sqref="B23:D23">
      <x:formula1>"Sí,No,Opcional,No indicado"</x:formula1>
    </x:dataValidation>
    <x:dataValidation type="list" sqref="B25:D25">
      <x:formula1>"Sí,No,No indicado"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5C95B"/>
  </x:sheetPr>
  <x:sheetViews>
    <x:sheetView showGridLines="0" workbookViewId="0">
      <x:pane xSplit="1" ySplit="13" topLeftCell="B14" activePane="bottomRight" state="frozen"/>
    </x:sheetView>
  </x:sheetViews>
  <x:sheetFormatPr defaultRowHeight="15"/>
  <x:cols>
    <x:col min="1" max="1" width="15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34" hidden="0" customWidth="1"/>
    <x:col min="7" max="7" width="25" hidden="0" customWidth="1"/>
    <x:col min="8" max="8" width="2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Datos de la vivienda para comparar escenarios</x:v>
      </x:c>
      <x:c r="B2" s="2"/>
      <x:c r="C2" s="2"/>
      <x:c r="D2" s="2"/>
      <x:c r="E2" s="2"/>
      <x:c r="F2" s="2"/>
      <x:c r="G2" s="2"/>
      <x:c r="H2" s="2"/>
    </x:row>
    <x:row r="3">
      <x:c r="A3" s="4" t="str">
        <x:v>Usa el mismo periodo para el consumo y las estimaciones de producción. No completes con promedios inventados.</x:v>
      </x:c>
      <x:c r="B3" s="4" t="str"/>
      <x:c r="C3" s="4" t="str"/>
      <x:c r="D3" s="4" t="str"/>
      <x:c r="E3" s="4" t="str"/>
      <x:c r="F3" s="4" t="str"/>
      <x:c r="G3" s="4" t="str"/>
      <x:c r="H3" s="4" t="str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75" t="str">
        <x:v>Resumen anual</x:v>
      </x:c>
      <x:c r="B5" s="76"/>
      <x:c r="C5" s="76"/>
      <x:c r="D5" s="76"/>
      <x:c r="E5" s="77"/>
      <x:c r="F5" s="2"/>
      <x:c r="G5" s="75" t="str">
        <x:v>Datos del caso</x:v>
      </x:c>
      <x:c r="H5" s="77"/>
    </x:row>
    <x:row r="6">
      <x:c r="A6" s="27" t="str">
        <x:v>Consumo anual</x:v>
      </x:c>
      <x:c r="B6" s="82" t="str">
        <x:f>IF(COUNT(B14:B25)=0,"",SUM(B14:B25))</x:f>
      </x:c>
      <x:c r="C6" s="2"/>
      <x:c r="D6" s="2"/>
      <x:c r="E6" s="2"/>
      <x:c r="F6" s="2"/>
      <x:c r="G6" s="27" t="str">
        <x:v>Municipio</x:v>
      </x:c>
      <x:c r="H6" s="86"/>
    </x:row>
    <x:row r="7">
      <x:c r="A7" s="28" t="str">
        <x:v>Producción Oferta A</x:v>
      </x:c>
      <x:c r="B7" s="83" t="str">
        <x:f>IF(COUNT(C14:C25)=0,"",SUM(C14:C25))</x:f>
      </x:c>
      <x:c r="C7" s="2"/>
      <x:c r="D7" s="2"/>
      <x:c r="E7" s="2"/>
      <x:c r="F7" s="2"/>
      <x:c r="G7" s="28" t="str">
        <x:v>Tipo de vivienda</x:v>
      </x:c>
      <x:c r="H7" s="87"/>
    </x:row>
    <x:row r="8">
      <x:c r="A8" s="28" t="str">
        <x:v>Producción Oferta B</x:v>
      </x:c>
      <x:c r="B8" s="83" t="str">
        <x:f>IF(COUNT(D14:D25)=0,"",SUM(D14:D25))</x:f>
      </x:c>
      <x:c r="C8" s="2"/>
      <x:c r="D8" s="2"/>
      <x:c r="E8" s="2"/>
      <x:c r="F8" s="2"/>
      <x:c r="G8" s="28" t="str">
        <x:v>Orientación principal</x:v>
      </x:c>
      <x:c r="H8" s="87"/>
    </x:row>
    <x:row r="9">
      <x:c r="A9" s="29" t="str">
        <x:v>Producción Oferta C</x:v>
      </x:c>
      <x:c r="B9" s="84" t="str">
        <x:f>IF(COUNT(E14:E25)=0,"",SUM(E14:E25))</x:f>
      </x:c>
      <x:c r="C9" s="2"/>
      <x:c r="D9" s="2"/>
      <x:c r="E9" s="2"/>
      <x:c r="F9" s="2"/>
      <x:c r="G9" s="28" t="str">
        <x:v>Inclinación aproximada</x:v>
      </x:c>
      <x:c r="H9" s="87"/>
    </x:row>
    <x:row r="10">
      <x:c r="A10" s="2"/>
      <x:c r="B10" s="2"/>
      <x:c r="C10" s="2"/>
      <x:c r="D10" s="2"/>
      <x:c r="E10" s="2"/>
      <x:c r="F10" s="2"/>
      <x:c r="G10" s="28" t="str">
        <x:v>Sombras conocidas</x:v>
      </x:c>
      <x:c r="H10" s="87"/>
    </x:row>
    <x:row r="11">
      <x:c r="A11" s="2"/>
      <x:c r="B11" s="2"/>
      <x:c r="C11" s="2"/>
      <x:c r="D11" s="2"/>
      <x:c r="E11" s="2"/>
      <x:c r="F11" s="2"/>
      <x:c r="G11" s="29" t="str">
        <x:v>Observaciones</x:v>
      </x:c>
      <x:c r="H11" s="88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 ht="34" customHeight="1">
      <x:c r="A13" s="41" t="str">
        <x:v>Mes</x:v>
      </x:c>
      <x:c r="B13" s="41" t="str">
        <x:v>Consumo real (kWh)</x:v>
      </x:c>
      <x:c r="C13" s="41" t="str">
        <x:v>Producción Oferta A (kWh)</x:v>
      </x:c>
      <x:c r="D13" s="41" t="str">
        <x:v>Producción Oferta B (kWh)</x:v>
      </x:c>
      <x:c r="E13" s="41" t="str">
        <x:v>Producción Oferta C (kWh)</x:v>
      </x:c>
      <x:c r="F13" s="41" t="str">
        <x:v>Notas del periodo</x:v>
      </x:c>
      <x:c r="G13" s="2"/>
      <x:c r="H13" s="2"/>
    </x:row>
    <x:row r="14">
      <x:c r="A14" s="49" t="str">
        <x:v>Enero</x:v>
      </x:c>
      <x:c r="B14" s="90"/>
      <x:c r="C14" s="90"/>
      <x:c r="D14" s="90"/>
      <x:c r="E14" s="90"/>
      <x:c r="F14" s="44"/>
      <x:c r="G14" s="2"/>
      <x:c r="H14" s="2"/>
    </x:row>
    <x:row r="15">
      <x:c r="A15" s="50" t="str">
        <x:v>Febrero</x:v>
      </x:c>
      <x:c r="B15" s="91"/>
      <x:c r="C15" s="91"/>
      <x:c r="D15" s="91"/>
      <x:c r="E15" s="91"/>
      <x:c r="F15" s="46"/>
      <x:c r="G15" s="2"/>
      <x:c r="H15" s="2"/>
    </x:row>
    <x:row r="16">
      <x:c r="A16" s="50" t="str">
        <x:v>Marzo</x:v>
      </x:c>
      <x:c r="B16" s="91"/>
      <x:c r="C16" s="91"/>
      <x:c r="D16" s="91"/>
      <x:c r="E16" s="91"/>
      <x:c r="F16" s="46"/>
      <x:c r="G16" s="2"/>
      <x:c r="H16" s="2"/>
    </x:row>
    <x:row r="17">
      <x:c r="A17" s="50" t="str">
        <x:v>Abril</x:v>
      </x:c>
      <x:c r="B17" s="91"/>
      <x:c r="C17" s="91"/>
      <x:c r="D17" s="91"/>
      <x:c r="E17" s="91"/>
      <x:c r="F17" s="46"/>
      <x:c r="G17" s="2"/>
      <x:c r="H17" s="2"/>
    </x:row>
    <x:row r="18">
      <x:c r="A18" s="50" t="str">
        <x:v>Mayo</x:v>
      </x:c>
      <x:c r="B18" s="91"/>
      <x:c r="C18" s="91"/>
      <x:c r="D18" s="91"/>
      <x:c r="E18" s="91"/>
      <x:c r="F18" s="46"/>
      <x:c r="G18" s="2"/>
      <x:c r="H18" s="2"/>
    </x:row>
    <x:row r="19">
      <x:c r="A19" s="50" t="str">
        <x:v>Junio</x:v>
      </x:c>
      <x:c r="B19" s="91"/>
      <x:c r="C19" s="91"/>
      <x:c r="D19" s="91"/>
      <x:c r="E19" s="91"/>
      <x:c r="F19" s="46"/>
      <x:c r="G19" s="2"/>
      <x:c r="H19" s="2"/>
    </x:row>
    <x:row r="20">
      <x:c r="A20" s="50" t="str">
        <x:v>Julio</x:v>
      </x:c>
      <x:c r="B20" s="91"/>
      <x:c r="C20" s="91"/>
      <x:c r="D20" s="91"/>
      <x:c r="E20" s="91"/>
      <x:c r="F20" s="46"/>
      <x:c r="G20" s="2"/>
      <x:c r="H20" s="2"/>
    </x:row>
    <x:row r="21">
      <x:c r="A21" s="50" t="str">
        <x:v>Agosto</x:v>
      </x:c>
      <x:c r="B21" s="91"/>
      <x:c r="C21" s="91"/>
      <x:c r="D21" s="91"/>
      <x:c r="E21" s="91"/>
      <x:c r="F21" s="46"/>
      <x:c r="G21" s="2"/>
      <x:c r="H21" s="2"/>
    </x:row>
    <x:row r="22">
      <x:c r="A22" s="50" t="str">
        <x:v>Septiembre</x:v>
      </x:c>
      <x:c r="B22" s="91"/>
      <x:c r="C22" s="91"/>
      <x:c r="D22" s="91"/>
      <x:c r="E22" s="91"/>
      <x:c r="F22" s="46"/>
      <x:c r="G22" s="2"/>
      <x:c r="H22" s="2"/>
    </x:row>
    <x:row r="23">
      <x:c r="A23" s="50" t="str">
        <x:v>Octubre</x:v>
      </x:c>
      <x:c r="B23" s="91"/>
      <x:c r="C23" s="91"/>
      <x:c r="D23" s="91"/>
      <x:c r="E23" s="91"/>
      <x:c r="F23" s="46"/>
      <x:c r="G23" s="2"/>
      <x:c r="H23" s="2"/>
    </x:row>
    <x:row r="24">
      <x:c r="A24" s="50" t="str">
        <x:v>Noviembre</x:v>
      </x:c>
      <x:c r="B24" s="91"/>
      <x:c r="C24" s="91"/>
      <x:c r="D24" s="91"/>
      <x:c r="E24" s="91"/>
      <x:c r="F24" s="46"/>
      <x:c r="G24" s="2"/>
      <x:c r="H24" s="2"/>
    </x:row>
    <x:row r="25">
      <x:c r="A25" s="51" t="str">
        <x:v>Diciembre</x:v>
      </x:c>
      <x:c r="B25" s="92"/>
      <x:c r="C25" s="92"/>
      <x:c r="D25" s="92"/>
      <x:c r="E25" s="92"/>
      <x:c r="F25" s="48"/>
      <x:c r="G25" s="2"/>
      <x:c r="H25" s="2"/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>
      <x:c r="A27" s="74" t="str">
        <x:v>Fuente</x:v>
      </x:c>
      <x:c r="B27" s="74" t="str">
        <x:v>Consumo: facturas o área de la distribuidora. Producción: desglose mensual de PVGIS o de cada oferta.</x:v>
      </x:c>
      <x:c r="C27" s="74" t="str"/>
      <x:c r="D27" s="74" t="str"/>
      <x:c r="E27" s="74" t="str"/>
      <x:c r="F27" s="74" t="str"/>
      <x:c r="G27" s="2"/>
      <x:c r="H27" s="2"/>
    </x:row>
  </x:sheetData>
  <x:dataValidations count="2">
    <x:dataValidation type="list" sqref="H7">
      <x:formula1>"Unifamiliar,Comunidad,Otro"</x:formula1>
    </x:dataValidation>
    <x:dataValidation type="list" sqref="H10">
      <x:formula1>"Sí,No,No estudiadas"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23747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23" hidden="0" customWidth="1"/>
    <x:col min="2" max="2" width="50" hidden="0" customWidth="1"/>
    <x:col min="3" max="3" width="16" hidden="0" customWidth="1"/>
    <x:col min="4" max="4" width="16" hidden="0" customWidth="1"/>
    <x:col min="5" max="5" width="16" hidden="0" customWidth="1"/>
    <x:col min="6" max="6" width="30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Preguntas pendientes antes de firmar</x:v>
      </x:c>
      <x:c r="B2" s="2"/>
      <x:c r="C2" s="2"/>
      <x:c r="D2" s="2"/>
      <x:c r="E2" s="2"/>
      <x:c r="F2" s="2"/>
    </x:row>
    <x:row r="3">
      <x:c r="A3" s="4" t="str">
        <x:v>Marca una pregunta como respondida solo cuando la contestación figure en el presupuesto, contrato, memoria o correo del instalador.</x:v>
      </x:c>
      <x:c r="B3" s="4" t="str"/>
      <x:c r="C3" s="4" t="str"/>
      <x:c r="D3" s="4" t="str"/>
      <x:c r="E3" s="4" t="str"/>
      <x:c r="F3" s="4" t="str"/>
    </x:row>
    <x:row r="4">
      <x:c r="A4" s="2"/>
      <x:c r="B4" s="2"/>
      <x:c r="C4" s="2"/>
      <x:c r="D4" s="2"/>
      <x:c r="E4" s="2"/>
      <x:c r="F4" s="2"/>
    </x:row>
    <x:row r="5">
      <x:c r="A5" s="7" t="str">
        <x:v>Seguimiento</x:v>
      </x:c>
      <x:c r="B5" s="7" t="str">
        <x:v>Oferta A</x:v>
      </x:c>
      <x:c r="C5" s="7" t="str">
        <x:v>Oferta B</x:v>
      </x:c>
      <x:c r="D5" s="7" t="str">
        <x:v>Oferta C</x:v>
      </x:c>
      <x:c r="E5" s="7" t="str"/>
      <x:c r="F5" s="2"/>
    </x:row>
    <x:row r="6">
      <x:c r="A6" s="27" t="str">
        <x:v>Preguntas respondidas</x:v>
      </x:c>
      <x:c r="B6" s="93" t="n">
        <x:f>COUNTIFS(C$11:C$25,"Respondida")</x:f>
        <x:v>0</x:v>
      </x:c>
      <x:c r="C6" s="93" t="n">
        <x:f>COUNTIFS(D$11:D$25,"Respondida")</x:f>
        <x:v>0</x:v>
      </x:c>
      <x:c r="D6" s="94" t="n">
        <x:f>COUNTIFS(E$11:E$25,"Respondida")</x:f>
        <x:v>0</x:v>
      </x:c>
      <x:c r="E6" s="2"/>
      <x:c r="F6" s="2"/>
    </x:row>
    <x:row r="7">
      <x:c r="A7" s="29" t="str">
        <x:v>Preguntas pendientes</x:v>
      </x:c>
      <x:c r="B7" s="95" t="n">
        <x:f>ROWS(C$11:C$25)-COUNTIFS(C$11:C$25,"Respondida")-COUNTIFS(C$11:C$25,"No aplica")</x:f>
        <x:v>15</x:v>
      </x:c>
      <x:c r="C7" s="95" t="n">
        <x:f>ROWS(D$11:D$25)-COUNTIFS(D$11:D$25,"Respondida")-COUNTIFS(D$11:D$25,"No aplica")</x:f>
        <x:v>15</x:v>
      </x:c>
      <x:c r="D7" s="96" t="n">
        <x:f>ROWS(E$11:E$25)-COUNTIFS(E$11:E$25,"Respondida")-COUNTIFS(E$11:E$25,"No aplica")</x:f>
        <x:v>15</x:v>
      </x:c>
      <x:c r="E7" s="2"/>
      <x:c r="F7" s="2"/>
    </x:row>
    <x:row r="8">
      <x:c r="A8" s="2"/>
      <x:c r="B8" s="2"/>
      <x:c r="C8" s="2"/>
      <x:c r="D8" s="2"/>
      <x:c r="E8" s="2"/>
      <x:c r="F8" s="2"/>
    </x:row>
    <x:row r="9">
      <x:c r="A9" s="2"/>
      <x:c r="B9" s="2"/>
      <x:c r="C9" s="2"/>
      <x:c r="D9" s="2"/>
      <x:c r="E9" s="2"/>
      <x:c r="F9" s="2"/>
    </x:row>
    <x:row r="10" ht="32" customHeight="1">
      <x:c r="A10" s="41" t="str">
        <x:v>Tema</x:v>
      </x:c>
      <x:c r="B10" s="41" t="str">
        <x:v>Pregunta</x:v>
      </x:c>
      <x:c r="C10" s="41" t="str">
        <x:v>Oferta A</x:v>
      </x:c>
      <x:c r="D10" s="41" t="str">
        <x:v>Oferta B</x:v>
      </x:c>
      <x:c r="E10" s="41" t="str">
        <x:v>Oferta C</x:v>
      </x:c>
      <x:c r="F10" s="41" t="str">
        <x:v>Qué documento la responde</x:v>
      </x:c>
    </x:row>
    <x:row r="11">
      <x:c r="A11" s="100" t="str">
        <x:v>Equipos</x:v>
      </x:c>
      <x:c r="B11" s="101" t="str">
        <x:v>¿Qué modelos exactos de paneles e inversor incluye?</x:v>
      </x:c>
      <x:c r="C11" s="62"/>
      <x:c r="D11" s="62"/>
      <x:c r="E11" s="62"/>
      <x:c r="F11" s="64" t="str">
        <x:v>Ficha técnica y presupuesto</x:v>
      </x:c>
    </x:row>
    <x:row r="12">
      <x:c r="A12" s="102" t="str">
        <x:v>Producción</x:v>
      </x:c>
      <x:c r="B12" s="103" t="str">
        <x:v>¿Qué orientación, inclinación, sombras y pérdidas se usaron?</x:v>
      </x:c>
      <x:c r="C12" s="66"/>
      <x:c r="D12" s="66"/>
      <x:c r="E12" s="66"/>
      <x:c r="F12" s="68" t="str">
        <x:v>Informe de simulación</x:v>
      </x:c>
    </x:row>
    <x:row r="13">
      <x:c r="A13" s="102" t="str">
        <x:v>Consumo</x:v>
      </x:c>
      <x:c r="B13" s="103" t="str">
        <x:v>¿Cómo se estimó el autoconsumo directo de la vivienda?</x:v>
      </x:c>
      <x:c r="C13" s="66"/>
      <x:c r="D13" s="66"/>
      <x:c r="E13" s="66"/>
      <x:c r="F13" s="68" t="str">
        <x:v>Estudio con curva horaria</x:v>
      </x:c>
    </x:row>
    <x:row r="14">
      <x:c r="A14" s="102" t="str">
        <x:v>Cubierta</x:v>
      </x:c>
      <x:c r="B14" s="103" t="str">
        <x:v>¿Se ha revisado el estado y la compatibilidad del tejado?</x:v>
      </x:c>
      <x:c r="C14" s="66"/>
      <x:c r="D14" s="66"/>
      <x:c r="E14" s="66"/>
      <x:c r="F14" s="68" t="str">
        <x:v>Visita o informe técnico</x:v>
      </x:c>
    </x:row>
    <x:row r="15">
      <x:c r="A15" s="102" t="str">
        <x:v>Obras</x:v>
      </x:c>
      <x:c r="B15" s="103" t="str">
        <x:v>¿Qué trabajos y medios de acceso quedan incluidos?</x:v>
      </x:c>
      <x:c r="C15" s="66"/>
      <x:c r="D15" s="66"/>
      <x:c r="E15" s="66"/>
      <x:c r="F15" s="68" t="str">
        <x:v>Desglose del presupuesto</x:v>
      </x:c>
    </x:row>
    <x:row r="16">
      <x:c r="A16" s="102" t="str">
        <x:v>Extras</x:v>
      </x:c>
      <x:c r="B16" s="103" t="str">
        <x:v>¿Qué situaciones pueden modificar el precio acordado?</x:v>
      </x:c>
      <x:c r="C16" s="66"/>
      <x:c r="D16" s="66"/>
      <x:c r="E16" s="66"/>
      <x:c r="F16" s="68" t="str">
        <x:v>Exclusiones y condiciones</x:v>
      </x:c>
    </x:row>
    <x:row r="17">
      <x:c r="A17" s="102" t="str">
        <x:v>Trámites</x:v>
      </x:c>
      <x:c r="B17" s="103" t="str">
        <x:v>¿Quién prepara, presenta y paga cada trámite?</x:v>
      </x:c>
      <x:c r="C17" s="66"/>
      <x:c r="D17" s="66"/>
      <x:c r="E17" s="66"/>
      <x:c r="F17" s="68" t="str">
        <x:v>Alcance contractual</x:v>
      </x:c>
    </x:row>
    <x:row r="18">
      <x:c r="A18" s="102" t="str">
        <x:v>Plazos</x:v>
      </x:c>
      <x:c r="B18" s="103" t="str">
        <x:v>¿Qué hitos y condiciones afectan a la fecha de instalación?</x:v>
      </x:c>
      <x:c r="C18" s="66"/>
      <x:c r="D18" s="66"/>
      <x:c r="E18" s="66"/>
      <x:c r="F18" s="68" t="str">
        <x:v>Planificación o contrato</x:v>
      </x:c>
    </x:row>
    <x:row r="19">
      <x:c r="A19" s="102" t="str">
        <x:v>Garantías</x:v>
      </x:c>
      <x:c r="B19" s="103" t="str">
        <x:v>¿Quién gestiona una incidencia de panel, inversor o montaje?</x:v>
      </x:c>
      <x:c r="C19" s="66"/>
      <x:c r="D19" s="66"/>
      <x:c r="E19" s="66"/>
      <x:c r="F19" s="68" t="str">
        <x:v>Garantías y servicio posventa</x:v>
      </x:c>
    </x:row>
    <x:row r="20">
      <x:c r="A20" s="102" t="str">
        <x:v>Financiación</x:v>
      </x:c>
      <x:c r="B20" s="103" t="str">
        <x:v>¿Cuál es el importe total pagado al finalizar?</x:v>
      </x:c>
      <x:c r="C20" s="66"/>
      <x:c r="D20" s="66"/>
      <x:c r="E20" s="66"/>
      <x:c r="F20" s="68" t="str">
        <x:v>Oferta de financiación</x:v>
      </x:c>
    </x:row>
    <x:row r="21">
      <x:c r="A21" s="102" t="str">
        <x:v>Batería</x:v>
      </x:c>
      <x:c r="B21" s="103" t="str">
        <x:v>¿Qué cambia en producción, uso y precio si se elimina la batería?</x:v>
      </x:c>
      <x:c r="C21" s="66"/>
      <x:c r="D21" s="66"/>
      <x:c r="E21" s="66"/>
      <x:c r="F21" s="68" t="str">
        <x:v>Escenarios comparables</x:v>
      </x:c>
    </x:row>
    <x:row r="22">
      <x:c r="A22" s="102" t="str">
        <x:v>Respaldo</x:v>
      </x:c>
      <x:c r="B22" s="103" t="str">
        <x:v>¿Mantiene cargas durante un apagón y cuáles?</x:v>
      </x:c>
      <x:c r="C22" s="66"/>
      <x:c r="D22" s="66"/>
      <x:c r="E22" s="66"/>
      <x:c r="F22" s="68" t="str">
        <x:v>Esquema y memoria técnica</x:v>
      </x:c>
    </x:row>
    <x:row r="23">
      <x:c r="A23" s="102" t="str">
        <x:v>Monitorización</x:v>
      </x:c>
      <x:c r="B23" s="103" t="str">
        <x:v>¿Quién entrega accesos y qué datos quedarán disponibles?</x:v>
      </x:c>
      <x:c r="C23" s="66"/>
      <x:c r="D23" s="66"/>
      <x:c r="E23" s="66"/>
      <x:c r="F23" s="68" t="str">
        <x:v>Acta de puesta en marcha</x:v>
      </x:c>
    </x:row>
    <x:row r="24">
      <x:c r="A24" s="102" t="str">
        <x:v>Mantenimiento</x:v>
      </x:c>
      <x:c r="B24" s="103" t="str">
        <x:v>¿Qué revisiones están incluidas y durante cuánto tiempo?</x:v>
      </x:c>
      <x:c r="C24" s="66"/>
      <x:c r="D24" s="66"/>
      <x:c r="E24" s="66"/>
      <x:c r="F24" s="68" t="str">
        <x:v>Plan de mantenimiento</x:v>
      </x:c>
    </x:row>
    <x:row r="25">
      <x:c r="A25" s="104" t="str">
        <x:v>Entrega</x:v>
      </x:c>
      <x:c r="B25" s="105" t="str">
        <x:v>¿Qué documentación recibirá el titular al finalizar?</x:v>
      </x:c>
      <x:c r="C25" s="70"/>
      <x:c r="D25" s="70"/>
      <x:c r="E25" s="70"/>
      <x:c r="F25" s="72" t="str">
        <x:v>Listado de documentación final</x:v>
      </x:c>
    </x:row>
    <x:row r="26">
      <x:c r="A26" s="2"/>
      <x:c r="B26" s="2"/>
      <x:c r="C26" s="2"/>
      <x:c r="D26" s="2"/>
      <x:c r="E26" s="2"/>
      <x:c r="F26" s="2"/>
    </x:row>
    <x:row r="27">
      <x:c r="A27" s="74" t="str">
        <x:v>Uso</x:v>
      </x:c>
      <x:c r="B27" s="74" t="str">
        <x:v>Esta lista organiza preguntas. No sustituye la revisión técnica o contractual de una oferta concreta.</x:v>
      </x:c>
      <x:c r="C27" s="74" t="str"/>
      <x:c r="D27" s="74" t="str"/>
      <x:c r="E27" s="74" t="str"/>
      <x:c r="F27" s="74" t="str"/>
    </x:row>
  </x:sheetData>
  <x:conditionalFormatting sqref="C11:E25">
    <x:cfRule type="containsText" dxfId="1" priority="1" operator="containsText" text="Respondida"/>
    <x:cfRule type="containsText" dxfId="2" priority="2" operator="containsText" text="Pendiente"/>
  </x:conditionalFormatting>
  <x:dataValidations count="1">
    <x:dataValidation type="list" sqref="C11:E25">
      <x:formula1>"Pendiente,Respondida,No aplica"</x:formula1>
    </x:dataValidation>
  </x:dataValidations>
  <x:pageMargins left="0.7" right="0.7" top="0.75" bottom="0.75" header="0.3" footer="0.3"/>
</x:worksheet>
</file>